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AS10" i="3" l="1"/>
  <c r="AQ10" i="3"/>
  <c r="AR10" i="3" s="1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V10" i="3"/>
  <c r="U10" i="3"/>
  <c r="T10" i="3"/>
  <c r="S10" i="3"/>
  <c r="R10" i="3"/>
  <c r="Q10" i="3"/>
  <c r="K10" i="3"/>
  <c r="K14" i="3" s="1"/>
  <c r="K16" i="3" s="1"/>
  <c r="I10" i="3"/>
  <c r="I14" i="3" s="1"/>
  <c r="H10" i="3"/>
  <c r="H14" i="3" s="1"/>
  <c r="G10" i="3"/>
  <c r="G14" i="3" s="1"/>
  <c r="F10" i="3"/>
  <c r="F14" i="3" s="1"/>
  <c r="E10" i="3"/>
  <c r="E14" i="3" s="1"/>
  <c r="E16" i="3" l="1"/>
  <c r="G16" i="3"/>
  <c r="F15" i="3"/>
  <c r="L15" i="3" s="1"/>
  <c r="H15" i="3"/>
  <c r="M15" i="3" s="1"/>
  <c r="I16" i="3"/>
  <c r="J14" i="3"/>
  <c r="N15" i="3"/>
  <c r="F16" i="3"/>
  <c r="H16" i="3"/>
  <c r="J15" i="3"/>
  <c r="O15" i="3"/>
  <c r="AF10" i="3"/>
  <c r="M16" i="3" l="1"/>
  <c r="N16" i="3"/>
  <c r="L16" i="3"/>
  <c r="O16" i="3"/>
  <c r="J16" i="3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<sst xmlns="http://schemas.openxmlformats.org/spreadsheetml/2006/main" count="78" uniqueCount="35">
  <si>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</si>
  <si>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</si>
  <si>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</si>
  <si>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</si>
  <si>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</si>
  <si>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</si>
  <si>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</si>
  <si>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</si>
  <si>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</si>
  <si>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</si>
  <si>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</si>
  <si>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</si>
  <si>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</si>
  <si>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</si>
  <si>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</si>
  <si>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</si>
  <si>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</si>
  <si>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</si>
  <si>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</si>
  <si>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Antti Asikainen</t>
  </si>
  <si>
    <t>4.</t>
  </si>
  <si>
    <t>MuPS</t>
  </si>
  <si>
    <t>6.</t>
  </si>
  <si>
    <t>2.</t>
  </si>
  <si>
    <t>7.</t>
  </si>
  <si>
    <t>19.9.1986</t>
  </si>
  <si>
    <t>MuPS = Muhoksen Pallo-Salamat  (1969),  kasvattajaseura</t>
  </si>
  <si>
    <t>AA</t>
  </si>
  <si>
    <t>11.</t>
  </si>
  <si>
    <t>AA = Alajärven Ankkurit  (1944)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</si>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</sst>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30</v>
      </c>
      <c r="M2" s="22"/>
      <c r="N2" s="22"/>
      <c r="O2" s="28"/>
      <c r="P2" s="6"/>
      <c r="Q2" s="18" t="s">
        <v>31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32</v>
      </c>
      <c r="AI2" s="22"/>
      <c r="AJ2" s="22"/>
      <c r="AK2" s="28"/>
      <c r="AL2" s="6"/>
      <c r="AM2" s="18" t="s">
        <v>31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20</v>
      </c>
      <c r="Z4" s="1" t="s">
        <v>21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8">
        <v>0.5</v>
      </c>
      <c r="AG4" s="10">
        <v>2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22</v>
      </c>
      <c r="Z5" s="1" t="s">
        <v>21</v>
      </c>
      <c r="AA5" s="12">
        <v>2</v>
      </c>
      <c r="AB5" s="12">
        <v>0</v>
      </c>
      <c r="AC5" s="12">
        <v>0</v>
      </c>
      <c r="AD5" s="12">
        <v>1</v>
      </c>
      <c r="AE5" s="12">
        <v>4</v>
      </c>
      <c r="AF5" s="68">
        <v>0.66659999999999997</v>
      </c>
      <c r="AG5" s="10">
        <v>6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23</v>
      </c>
      <c r="Z6" s="1" t="s">
        <v>21</v>
      </c>
      <c r="AA6" s="12">
        <v>15</v>
      </c>
      <c r="AB6" s="12">
        <v>0</v>
      </c>
      <c r="AC6" s="12">
        <v>3</v>
      </c>
      <c r="AD6" s="12">
        <v>14</v>
      </c>
      <c r="AE6" s="12">
        <v>56</v>
      </c>
      <c r="AF6" s="68">
        <v>0.5333</v>
      </c>
      <c r="AG6" s="10">
        <v>105</v>
      </c>
      <c r="AH6" s="56"/>
      <c r="AI6" s="56"/>
      <c r="AJ6" s="56"/>
      <c r="AK6" s="7"/>
      <c r="AL6" s="10"/>
      <c r="AM6" s="12">
        <v>4</v>
      </c>
      <c r="AN6" s="12">
        <v>0</v>
      </c>
      <c r="AO6" s="12">
        <v>1</v>
      </c>
      <c r="AP6" s="12">
        <v>3</v>
      </c>
      <c r="AQ6" s="12">
        <v>20</v>
      </c>
      <c r="AR6" s="57">
        <v>0.54049999999999998</v>
      </c>
      <c r="AS6" s="58">
        <v>37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2004</v>
      </c>
      <c r="Y7" s="69" t="s">
        <v>24</v>
      </c>
      <c r="Z7" s="1" t="s">
        <v>21</v>
      </c>
      <c r="AA7" s="12">
        <v>12</v>
      </c>
      <c r="AB7" s="12">
        <v>1</v>
      </c>
      <c r="AC7" s="12">
        <v>0</v>
      </c>
      <c r="AD7" s="12">
        <v>12</v>
      </c>
      <c r="AE7" s="12">
        <v>57</v>
      </c>
      <c r="AF7" s="68">
        <v>0.57569999999999999</v>
      </c>
      <c r="AG7" s="10">
        <v>99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41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2007</v>
      </c>
      <c r="C9" s="12" t="s">
        <v>28</v>
      </c>
      <c r="D9" s="1" t="s">
        <v>27</v>
      </c>
      <c r="E9" s="12"/>
      <c r="F9" s="12"/>
      <c r="G9" s="12"/>
      <c r="H9" s="12"/>
      <c r="I9" s="12"/>
      <c r="J9" s="32"/>
      <c r="K9" s="19"/>
      <c r="L9" s="41"/>
      <c r="M9" s="7"/>
      <c r="N9" s="7"/>
      <c r="O9" s="7"/>
      <c r="Q9" s="12">
        <v>1</v>
      </c>
      <c r="R9" s="12">
        <v>0</v>
      </c>
      <c r="S9" s="12">
        <v>0</v>
      </c>
      <c r="T9" s="12">
        <v>0</v>
      </c>
      <c r="U9" s="12">
        <v>0</v>
      </c>
      <c r="V9" s="32">
        <v>0</v>
      </c>
      <c r="W9" s="19">
        <v>3</v>
      </c>
      <c r="X9" s="12"/>
      <c r="Y9" s="14"/>
      <c r="Z9" s="1"/>
      <c r="AA9" s="12"/>
      <c r="AB9" s="12"/>
      <c r="AC9" s="12"/>
      <c r="AD9" s="13"/>
      <c r="AE9" s="12"/>
      <c r="AF9" s="32"/>
      <c r="AG9" s="19"/>
      <c r="AH9" s="41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4" t="s">
        <v>13</v>
      </c>
      <c r="C10" s="65"/>
      <c r="D10" s="66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1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f>PRODUCT(U10/W10)</f>
        <v>0</v>
      </c>
      <c r="W10" s="21">
        <f>SUM(W4:W9)</f>
        <v>3</v>
      </c>
      <c r="X10" s="56" t="s">
        <v>13</v>
      </c>
      <c r="Y10" s="11"/>
      <c r="Z10" s="9"/>
      <c r="AA10" s="36">
        <f>SUM(AA4:AA9)</f>
        <v>30</v>
      </c>
      <c r="AB10" s="36">
        <f>SUM(AB4:AB9)</f>
        <v>1</v>
      </c>
      <c r="AC10" s="36">
        <f>SUM(AC4:AC9)</f>
        <v>3</v>
      </c>
      <c r="AD10" s="36">
        <f>SUM(AD4:AD9)</f>
        <v>28</v>
      </c>
      <c r="AE10" s="36">
        <f>SUM(AE4:AE9)</f>
        <v>118</v>
      </c>
      <c r="AF10" s="37">
        <f>PRODUCT(AE10/AG10)</f>
        <v>0.55660377358490565</v>
      </c>
      <c r="AG10" s="21">
        <f>SUM(AG4:AG9)</f>
        <v>212</v>
      </c>
      <c r="AH10" s="18"/>
      <c r="AI10" s="29"/>
      <c r="AJ10" s="42"/>
      <c r="AK10" s="43"/>
      <c r="AL10" s="10"/>
      <c r="AM10" s="36">
        <f>SUM(AM4:AM9)</f>
        <v>4</v>
      </c>
      <c r="AN10" s="36">
        <f>SUM(AN4:AN9)</f>
        <v>0</v>
      </c>
      <c r="AO10" s="36">
        <f>SUM(AO4:AO9)</f>
        <v>1</v>
      </c>
      <c r="AP10" s="36">
        <f>SUM(AP4:AP9)</f>
        <v>3</v>
      </c>
      <c r="AQ10" s="36">
        <f>SUM(AQ4:AQ9)</f>
        <v>20</v>
      </c>
      <c r="AR10" s="37">
        <f>PRODUCT(AQ10/AS10)</f>
        <v>0.54054054054054057</v>
      </c>
      <c r="AS10" s="39">
        <f>SUM(AS4:AS9)</f>
        <v>37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33</v>
      </c>
      <c r="O12" s="7" t="s">
        <v>34</v>
      </c>
      <c r="Q12" s="17"/>
      <c r="R12" s="17" t="s">
        <v>10</v>
      </c>
      <c r="S12" s="17"/>
      <c r="T12" s="55" t="s">
        <v>26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7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 t="s">
        <v>29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1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7">
        <f>PRODUCT(I14/K14)</f>
        <v>0</v>
      </c>
      <c r="K14" s="16">
        <f>PRODUCT(K10+W10)</f>
        <v>3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34</v>
      </c>
      <c r="F15" s="48">
        <f>PRODUCT(AB10+AN10)</f>
        <v>1</v>
      </c>
      <c r="G15" s="48">
        <f>PRODUCT(AC10+AO10)</f>
        <v>4</v>
      </c>
      <c r="H15" s="48">
        <f>PRODUCT(AD10+AP10)</f>
        <v>31</v>
      </c>
      <c r="I15" s="48">
        <f>PRODUCT(AE10+AQ10)</f>
        <v>138</v>
      </c>
      <c r="J15" s="67">
        <f>PRODUCT(I15/K15)</f>
        <v>0.55421686746987953</v>
      </c>
      <c r="K15" s="10">
        <f>PRODUCT(AG10+AS10)</f>
        <v>249</v>
      </c>
      <c r="L15" s="54">
        <f>PRODUCT((F15+G15)/E15)</f>
        <v>0.14705882352941177</v>
      </c>
      <c r="M15" s="54">
        <f>PRODUCT(H15/E15)</f>
        <v>0.91176470588235292</v>
      </c>
      <c r="N15" s="54">
        <f>PRODUCT((F15+G15+H15)/E15)</f>
        <v>1.0588235294117647</v>
      </c>
      <c r="O15" s="54">
        <f>PRODUCT(I15/E15)</f>
        <v>4.0588235294117645</v>
      </c>
      <c r="Q15" s="17"/>
      <c r="R15" s="17"/>
      <c r="S15" s="16"/>
      <c r="T15" s="17"/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35</v>
      </c>
      <c r="F16" s="48">
        <f t="shared" ref="F16:I16" si="0">SUM(F13:F15)</f>
        <v>1</v>
      </c>
      <c r="G16" s="48">
        <f t="shared" si="0"/>
        <v>4</v>
      </c>
      <c r="H16" s="48">
        <f t="shared" si="0"/>
        <v>31</v>
      </c>
      <c r="I16" s="48">
        <f t="shared" si="0"/>
        <v>138</v>
      </c>
      <c r="J16" s="67">
        <f>PRODUCT(I16/K16)</f>
        <v>0.54761904761904767</v>
      </c>
      <c r="K16" s="16">
        <f>SUM(K13:K15)</f>
        <v>252</v>
      </c>
      <c r="L16" s="54">
        <f>PRODUCT((F16+G16)/E16)</f>
        <v>0.14285714285714285</v>
      </c>
      <c r="M16" s="54">
        <f>PRODUCT(H16/E16)</f>
        <v>0.88571428571428568</v>
      </c>
      <c r="N16" s="54">
        <f>PRODUCT((F16+G16+H16)/E16)</f>
        <v>1.0285714285714285</v>
      </c>
      <c r="O16" s="54">
        <f>PRODUCT(I16/E16)</f>
        <v>3.9428571428571431</v>
      </c>
      <c r="Q16" s="10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Z173" s="16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Y174" s="16"/>
      <c r="Z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6"/>
      <c r="S175" s="16"/>
      <c r="T175" s="16"/>
      <c r="U175" s="16"/>
      <c r="V175" s="16"/>
      <c r="W175" s="16"/>
      <c r="X175" s="16"/>
      <c r="Y175" s="16"/>
      <c r="Z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2018-11-17T23:19:52Z</dcterms:modified>
</cp:coreProperties>
</file>